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454C7F64-A0F0-43B2-9286-4B9D79E9D74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definedNames>
    <definedName name="_xlnm.Print_Area" localSheetId="0">Foglio1!$A$1:$E$24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7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3" i="1"/>
  <c r="J26" i="1" s="1"/>
  <c r="J27" i="1" s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3" i="1"/>
  <c r="I26" i="1" l="1"/>
  <c r="I27" i="1" s="1"/>
  <c r="J25" i="1" l="1"/>
</calcChain>
</file>

<file path=xl/sharedStrings.xml><?xml version="1.0" encoding="utf-8"?>
<sst xmlns="http://schemas.openxmlformats.org/spreadsheetml/2006/main" count="61" uniqueCount="43">
  <si>
    <t xml:space="preserve">modelli </t>
  </si>
  <si>
    <t>Etichette H. 30*50 mm., in rotolo di colore bianco, per stampante Zebra carta termica protetta frontale gr. 60 ca. Adesivo rinforzato per superfici curve e basse temperature. Supporto siliconato gr. 60 ca. Rotolo anima interna diam. 50 mm. - diametro esterno massimo 127 mm. - Etichette interlinea 3 mm. Rotoli da 2.000 etichette</t>
  </si>
  <si>
    <t>ETICHETTE PER LABORATORIO</t>
  </si>
  <si>
    <t>Etichette H. 27*50 mm., in rotolo di colore bianco, per stampante Zebra carta termica protetta frontale gr. 60 ca. Adesivo rinforzato per superfici curve e basse temperature Supporto siliconato gr. 60 ca. Rotolo anima interna diam. 40 mm - diametro esterno massimo 127 mm. etichette interlinea 3 mm. - Rotoli da 2.000 etichette</t>
  </si>
  <si>
    <t>Etichette fogli A 5 carta laser di qualità gr. 60 ca adesivo acrilico e kraft di supporto - Supporto siliconato rinforzato da gr. 75/70 ca (Fogli di carta fustellati con 20 etichette di dimensioni H. 29*52 mm)</t>
  </si>
  <si>
    <t>Etichette fogli A 4 carta laser di qualità frontale opaco gr. 60 adesivo acrilico e kraft di supporto - Supporto siliconato rinforzato da gr. 75/70 ca (Fogli di carta adesiva fustellati con 16 etichette di dimensioni h. 30 *50 mm) Perf. Orizz. Totale</t>
  </si>
  <si>
    <t>Etichette fogli A 4 Carta laser di qualità frontale opaco gr. 60 ca Adesivo acrilico e kraft di supporto - supporto siliconato rinforzato da gr. 75/70 ca. (Fogli di carta adesiva fustellati con 40 etichette di dimensioni h. 25*48 mm)</t>
  </si>
  <si>
    <t>Etichette fogli laser Carta laser di qualità gr. 60 con adesivo acrilico e kraft si supporto - Supporto siliconato rinforzato da gr. 75/70 ca ( Fogli di carta adesiva fustellati con 16 etichette di dimensioni H. 30*50 mm formato foglio A 4) Da utilizzare su stampante laser</t>
  </si>
  <si>
    <t>Etichetta in bobina, per stampanti termiche, in materiale sintetico, adesivo certificato per etichettatura sacche ematiche.Tacking da TL a - 40 ° Formato mm. 55 base e mm. 27 altezza. Interlinea 3mm . Diametro interno 40 mm., massimo diametro esterno 80 mm. Svolgimento esterno. 800 etichette per rotolo</t>
  </si>
  <si>
    <t>8 trasfusionale</t>
  </si>
  <si>
    <t>Etichetta di convalida, per emocomponenti in bobina per stampanti termiche, in materiale sintetico con adesivo certificato per sacche ematiche. - Tacking da TL -40° , temperatura di esercizio -80° +40°. Formato base mm. 110 altezza mm. 97. interlinea 5 mm. Diametro interno 40mm. Diametro esterno massimo 112 mm. Svolgimento esterno. 650 etichette per rotolo.</t>
  </si>
  <si>
    <t>7 trasfusionale</t>
  </si>
  <si>
    <t>voce</t>
  </si>
  <si>
    <t>DESCRIZIONE LOTTO</t>
  </si>
  <si>
    <t>9 trasfusionale</t>
  </si>
  <si>
    <t>Etichetta di assegnazione per emocomponenti in bobina per stampanti termiche con doppio strato di adesivo con taglio orizzontale su primo strato a 34 mm dalla base. Adesivo certificato per etichettatura sacche ematiche Tacking da TL a -40° Formato base mm. 93 e altezza mm. 74. interlinea 4 mm Diametro interno 40 mm., diametro esterno massimo 112 mm. Svolgimento esterno.550 etichette per rotolo</t>
  </si>
  <si>
    <t>10 trasfusionale</t>
  </si>
  <si>
    <t>Etichette in foglio formato A4,materiale sintetico compatibile con stampante laser, Adesivo certificato per etichettatura sacche ematiche Tacking da TL a - 40° Adesivo permanente per laser .(foglio fustellato con 20 etichette di vario formato con taglio tratteggiato che permetta lo strappo solo lungo le linee di divisione indicate) per etichettatura sacche e provette Confez Max 500 fogli</t>
  </si>
  <si>
    <t>ETICHETTA MM.60X30 IN CARTA BIANCA TERMICA PROTETTA, IN ROTOLI DA 1.000 PEZZI, interlinea 3mm DIAMETRO INTERNO DEL ROTOLO MM.25</t>
  </si>
  <si>
    <t>ETICHETTA MM.22X18 IN CARTA BIANCA TERMICA PROTETTA, IN ROTOLI A TRE PISTE DA 990 PEZZI, interlinea 3 mm DIAMETRO INTERNO DEL ROTOLO MM.30</t>
  </si>
  <si>
    <t>Etichette H. 30*50 mm, in rotolo di colore bianco, per stampante Zebra. Carta termica protetta di alta qualità frontale opaco gr. 60 ca e Adesivo rinforzato per superfici curve a basse temperature diam interno 40 mm diametro esterno 88 mm - Rotoli da 1.000 etichette interlinea 2,5 mm</t>
  </si>
  <si>
    <t>ETICHETTA MM.20x20 CARTA TERMICA SU stampante zebra 3 FILE CON ADESIVO PERM.ACRILICO IN ROTOLO DIAM.INT.38 MM.DIAM.ESTERNO 127 MM. Rotolo da 10.000 etichette</t>
  </si>
  <si>
    <t>Etichette fogli A 4 carta laser di qualità frontale opaco gr. 60 con adesivo acrilico e kraft di supporto (Fogli di carta adesiva fustellati con 20 etichette di dimensioni h. 30 *41 mm)</t>
  </si>
  <si>
    <t>Etichetta mm. 81x112 mm rotolo diam int. 40 mm. Rotolo da 500 etichette carta termica di alta qualità adesivo certificato per etichettatura sacche ematiche</t>
  </si>
  <si>
    <t>Etichetta mm 47x 27 mm rotolo diam int. 45 mm rotolo da 1500 etichette etichetta termica con adesivo certificato per contatto alimentare per stampante Zebra</t>
  </si>
  <si>
    <t>Etichetta mm 100 x 45 mm rotolo diam int. 40 mm etichetta termica con adesivo certificato per contatto alimentare per stampante zebra N. 1500 etichette per ROTOLO</t>
  </si>
  <si>
    <t>Etichetta per stampante DYMO tipo 11352 mis. 54x25 rotolo da 500 etichette</t>
  </si>
  <si>
    <t>Etichette fogli a 4 cm 21x 11 "4/6 carta laser di qualità gr. 60 con adesivo acrilico e kraft di supporto con 1 etichetta da mm 157,5 mm x 88.60 - e n. 31 etichette mm 52,5x 29,6</t>
  </si>
  <si>
    <t>Etichetta in materiale sintetico in polietilene, resistente agli strappi e all’acqua, colore bianco, flessibilità per superficii irregolari e resistenza ad una temperatura di almeno 60°C mm. 50x 25 mm idonea per stampante Zebra modello GK-420t Rotolo da 2580 etichette</t>
  </si>
  <si>
    <t>rotoli Ribbon idoneo per stampante Zebra modello GK-420t – dimensioni 110mm x mt.74 (codice TT-RI335 od equivalente)</t>
  </si>
  <si>
    <t xml:space="preserve">articolo  in carta termica protetta </t>
  </si>
  <si>
    <t xml:space="preserve">materiale  per foglio A4 </t>
  </si>
  <si>
    <t xml:space="preserve">articolo  in materiale sintetico </t>
  </si>
  <si>
    <t>ribbon 110x74</t>
  </si>
  <si>
    <t xml:space="preserve">Prezzo unitario </t>
  </si>
  <si>
    <t>QUANTITA ANNUALI IRST</t>
  </si>
  <si>
    <t>QUANTITA ANNUALI AUSL ROMAGNA</t>
  </si>
  <si>
    <t>TOTALE IRST +ROMAGNA</t>
  </si>
  <si>
    <t xml:space="preserve">Importo annuale </t>
  </si>
  <si>
    <t>Importo Biennale</t>
  </si>
  <si>
    <t>IMPORTO ANNUO  AUSL ROMAGNA</t>
  </si>
  <si>
    <t>IMPORTO ANNUO  IRST</t>
  </si>
  <si>
    <r>
      <t xml:space="preserve">CIG AUSL ROMAGNA   </t>
    </r>
    <r>
      <rPr>
        <b/>
        <sz val="11"/>
        <color theme="1"/>
        <rFont val="Calibri"/>
        <family val="2"/>
        <scheme val="minor"/>
      </rPr>
      <t>9569126495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</si>
</sst>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"/>
    <numFmt numFmtId="166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Comic Sans MS"/>
      <family val="4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43" fontId="4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textRotation="90" wrapText="1"/>
    </xf>
    <xf numFmtId="0" fontId="0" fillId="2" borderId="3" xfId="0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2" fontId="3" fillId="2" borderId="4" xfId="1" applyNumberFormat="1" applyFont="1" applyFill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43" fontId="2" fillId="0" borderId="6" xfId="1" applyFont="1" applyBorder="1" applyAlignment="1">
      <alignment horizontal="left" vertical="center"/>
    </xf>
    <xf numFmtId="166" fontId="2" fillId="0" borderId="1" xfId="0" applyNumberFormat="1" applyFont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7"/>
  <sheetViews>
    <sheetView tabSelected="1" workbookViewId="0">
      <pane ySplit="1" topLeftCell="A20" activePane="bottomLeft" state="frozen"/>
      <selection pane="bottomLeft" activeCell="J26" sqref="J26"/>
    </sheetView>
  </sheetViews>
  <sheetFormatPr defaultRowHeight="15" x14ac:dyDescent="0.25"/>
  <cols>
    <col min="1" max="1" width="5.7109375" style="1" customWidth="1"/>
    <col min="2" max="2" width="37.28515625" style="1" customWidth="1"/>
    <col min="3" max="3" width="4.5703125" style="1" customWidth="1"/>
    <col min="4" max="5" width="18" style="1" customWidth="1"/>
    <col min="6" max="7" width="10.85546875" style="1" customWidth="1"/>
    <col min="8" max="8" width="12.140625" style="1" customWidth="1"/>
    <col min="9" max="9" width="13.42578125" style="1" bestFit="1" customWidth="1"/>
    <col min="10" max="10" width="13.140625" style="1" bestFit="1" customWidth="1"/>
    <col min="11" max="11" width="16.28515625" style="1" customWidth="1"/>
    <col min="12" max="16384" width="9.140625" style="1"/>
  </cols>
  <sheetData>
    <row r="1" spans="1:10" ht="60" x14ac:dyDescent="0.25">
      <c r="A1" s="1" t="s">
        <v>12</v>
      </c>
      <c r="B1" s="5" t="s">
        <v>13</v>
      </c>
      <c r="D1" s="2" t="s">
        <v>0</v>
      </c>
      <c r="E1" s="8" t="s">
        <v>34</v>
      </c>
      <c r="F1" s="18" t="s">
        <v>36</v>
      </c>
      <c r="G1" s="18" t="s">
        <v>35</v>
      </c>
      <c r="H1" s="18" t="s">
        <v>37</v>
      </c>
      <c r="I1" s="18" t="s">
        <v>40</v>
      </c>
      <c r="J1" s="18" t="s">
        <v>41</v>
      </c>
    </row>
    <row r="2" spans="1:10" x14ac:dyDescent="0.25">
      <c r="B2" s="25" t="s">
        <v>2</v>
      </c>
      <c r="C2" s="9"/>
    </row>
    <row r="3" spans="1:10" ht="135" x14ac:dyDescent="0.25">
      <c r="A3" s="1">
        <v>1</v>
      </c>
      <c r="B3" s="3" t="s">
        <v>1</v>
      </c>
      <c r="C3" s="13">
        <v>1</v>
      </c>
      <c r="D3" s="2" t="s">
        <v>30</v>
      </c>
      <c r="E3" s="15">
        <v>5.9523999999999999</v>
      </c>
      <c r="F3" s="4">
        <v>31</v>
      </c>
      <c r="G3" s="4"/>
      <c r="H3" s="4">
        <f>F3+G3</f>
        <v>31</v>
      </c>
      <c r="I3" s="4">
        <f>E3*F3</f>
        <v>184.52439999999999</v>
      </c>
      <c r="J3" s="4">
        <f>E3*G3</f>
        <v>0</v>
      </c>
    </row>
    <row r="4" spans="1:10" ht="135" x14ac:dyDescent="0.25">
      <c r="A4" s="1">
        <v>2</v>
      </c>
      <c r="B4" s="3" t="s">
        <v>3</v>
      </c>
      <c r="C4" s="6">
        <v>2</v>
      </c>
      <c r="D4" s="2" t="s">
        <v>30</v>
      </c>
      <c r="E4" s="15">
        <v>3.2608800000000002</v>
      </c>
      <c r="F4" s="4">
        <v>1750</v>
      </c>
      <c r="G4" s="4"/>
      <c r="H4" s="4">
        <f t="shared" ref="H4:H24" si="0">F4+G4</f>
        <v>1750</v>
      </c>
      <c r="I4" s="4">
        <f t="shared" ref="I4:I24" si="1">E4*F4</f>
        <v>5706.54</v>
      </c>
      <c r="J4" s="4">
        <f t="shared" ref="J4:J24" si="2">E4*G4</f>
        <v>0</v>
      </c>
    </row>
    <row r="5" spans="1:10" ht="90" x14ac:dyDescent="0.25">
      <c r="A5" s="1">
        <v>3</v>
      </c>
      <c r="B5" s="3" t="s">
        <v>4</v>
      </c>
      <c r="C5" s="6">
        <v>3</v>
      </c>
      <c r="D5" s="2" t="s">
        <v>31</v>
      </c>
      <c r="E5" s="16">
        <v>3.542E-2</v>
      </c>
      <c r="F5" s="4">
        <v>262500</v>
      </c>
      <c r="G5" s="4">
        <v>135500</v>
      </c>
      <c r="H5" s="4">
        <f t="shared" si="0"/>
        <v>398000</v>
      </c>
      <c r="I5" s="4">
        <f t="shared" si="1"/>
        <v>9297.75</v>
      </c>
      <c r="J5" s="4">
        <f t="shared" si="2"/>
        <v>4799.41</v>
      </c>
    </row>
    <row r="6" spans="1:10" ht="105" x14ac:dyDescent="0.25">
      <c r="A6" s="1">
        <v>4</v>
      </c>
      <c r="B6" s="3" t="s">
        <v>5</v>
      </c>
      <c r="C6" s="10">
        <v>4</v>
      </c>
      <c r="D6" s="2" t="s">
        <v>31</v>
      </c>
      <c r="E6" s="15">
        <v>4.9280000000000004E-2</v>
      </c>
      <c r="F6" s="4">
        <v>460000</v>
      </c>
      <c r="G6" s="4"/>
      <c r="H6" s="4">
        <f t="shared" si="0"/>
        <v>460000</v>
      </c>
      <c r="I6" s="4">
        <f t="shared" si="1"/>
        <v>22668.800000000003</v>
      </c>
      <c r="J6" s="4">
        <f t="shared" si="2"/>
        <v>0</v>
      </c>
    </row>
    <row r="7" spans="1:10" ht="90" x14ac:dyDescent="0.25">
      <c r="A7" s="1">
        <v>5</v>
      </c>
      <c r="B7" s="3" t="s">
        <v>6</v>
      </c>
      <c r="C7" s="10">
        <v>5</v>
      </c>
      <c r="D7" s="2" t="s">
        <v>31</v>
      </c>
      <c r="E7" s="15">
        <v>4.9280000000000004E-2</v>
      </c>
      <c r="F7" s="4">
        <v>513000</v>
      </c>
      <c r="G7" s="4"/>
      <c r="H7" s="4">
        <f t="shared" si="0"/>
        <v>513000</v>
      </c>
      <c r="I7" s="4">
        <f t="shared" si="1"/>
        <v>25280.640000000003</v>
      </c>
      <c r="J7" s="4">
        <f t="shared" si="2"/>
        <v>0</v>
      </c>
    </row>
    <row r="8" spans="1:10" ht="105" x14ac:dyDescent="0.25">
      <c r="A8" s="1">
        <v>6</v>
      </c>
      <c r="B8" s="3" t="s">
        <v>7</v>
      </c>
      <c r="C8" s="10">
        <v>6</v>
      </c>
      <c r="D8" s="2" t="s">
        <v>31</v>
      </c>
      <c r="E8" s="15">
        <v>4.9280000000000004E-2</v>
      </c>
      <c r="F8" s="4">
        <v>900000</v>
      </c>
      <c r="G8" s="4"/>
      <c r="H8" s="4">
        <f t="shared" si="0"/>
        <v>900000</v>
      </c>
      <c r="I8" s="4">
        <f t="shared" si="1"/>
        <v>44352.000000000007</v>
      </c>
      <c r="J8" s="4">
        <f t="shared" si="2"/>
        <v>0</v>
      </c>
    </row>
    <row r="9" spans="1:10" ht="135" x14ac:dyDescent="0.25">
      <c r="A9" s="11" t="s">
        <v>11</v>
      </c>
      <c r="B9" s="3" t="s">
        <v>8</v>
      </c>
      <c r="C9" s="10">
        <v>7</v>
      </c>
      <c r="D9" s="2" t="s">
        <v>32</v>
      </c>
      <c r="E9" s="15">
        <v>2.5403999999999995</v>
      </c>
      <c r="F9" s="4">
        <v>652</v>
      </c>
      <c r="G9" s="4"/>
      <c r="H9" s="4">
        <f t="shared" si="0"/>
        <v>652</v>
      </c>
      <c r="I9" s="4">
        <f t="shared" si="1"/>
        <v>1656.3407999999997</v>
      </c>
      <c r="J9" s="4">
        <f t="shared" si="2"/>
        <v>0</v>
      </c>
    </row>
    <row r="10" spans="1:10" ht="165" x14ac:dyDescent="0.25">
      <c r="A10" s="11" t="s">
        <v>9</v>
      </c>
      <c r="B10" s="3" t="s">
        <v>10</v>
      </c>
      <c r="C10" s="10">
        <v>8</v>
      </c>
      <c r="D10" s="2" t="s">
        <v>31</v>
      </c>
      <c r="E10" s="15">
        <v>23.083999999999996</v>
      </c>
      <c r="F10" s="4">
        <v>233</v>
      </c>
      <c r="G10" s="4"/>
      <c r="H10" s="4">
        <f t="shared" si="0"/>
        <v>233</v>
      </c>
      <c r="I10" s="4">
        <f t="shared" si="1"/>
        <v>5378.5719999999992</v>
      </c>
      <c r="J10" s="4">
        <f t="shared" si="2"/>
        <v>0</v>
      </c>
    </row>
    <row r="11" spans="1:10" ht="180" x14ac:dyDescent="0.25">
      <c r="A11" s="11" t="s">
        <v>14</v>
      </c>
      <c r="B11" s="3" t="s">
        <v>15</v>
      </c>
      <c r="C11" s="10">
        <v>9</v>
      </c>
      <c r="D11" s="2" t="s">
        <v>30</v>
      </c>
      <c r="E11" s="17">
        <v>17.986599999999999</v>
      </c>
      <c r="F11" s="4">
        <v>339</v>
      </c>
      <c r="G11" s="4"/>
      <c r="H11" s="4">
        <f t="shared" si="0"/>
        <v>339</v>
      </c>
      <c r="I11" s="4">
        <f t="shared" si="1"/>
        <v>6097.4573999999993</v>
      </c>
      <c r="J11" s="4">
        <f t="shared" si="2"/>
        <v>0</v>
      </c>
    </row>
    <row r="12" spans="1:10" ht="165" x14ac:dyDescent="0.25">
      <c r="A12" s="11" t="s">
        <v>16</v>
      </c>
      <c r="B12" s="3" t="s">
        <v>17</v>
      </c>
      <c r="C12" s="10">
        <v>10</v>
      </c>
      <c r="D12" s="2" t="s">
        <v>31</v>
      </c>
      <c r="E12" s="16">
        <v>0.27411999999999997</v>
      </c>
      <c r="F12" s="4">
        <v>21000</v>
      </c>
      <c r="G12" s="4"/>
      <c r="H12" s="4">
        <f t="shared" si="0"/>
        <v>21000</v>
      </c>
      <c r="I12" s="4">
        <f t="shared" si="1"/>
        <v>5756.5199999999995</v>
      </c>
      <c r="J12" s="4">
        <f t="shared" si="2"/>
        <v>0</v>
      </c>
    </row>
    <row r="13" spans="1:10" ht="60" x14ac:dyDescent="0.25">
      <c r="A13" s="7">
        <v>11</v>
      </c>
      <c r="B13" s="3" t="s">
        <v>18</v>
      </c>
      <c r="C13" s="10">
        <v>11</v>
      </c>
      <c r="D13" s="2" t="s">
        <v>30</v>
      </c>
      <c r="E13" s="15">
        <v>2.8985600000000002</v>
      </c>
      <c r="F13" s="4">
        <v>400</v>
      </c>
      <c r="G13" s="4"/>
      <c r="H13" s="4">
        <f t="shared" si="0"/>
        <v>400</v>
      </c>
      <c r="I13" s="4">
        <f t="shared" si="1"/>
        <v>1159.4240000000002</v>
      </c>
      <c r="J13" s="4">
        <f t="shared" si="2"/>
        <v>0</v>
      </c>
    </row>
    <row r="14" spans="1:10" ht="75" x14ac:dyDescent="0.25">
      <c r="A14" s="7">
        <v>12</v>
      </c>
      <c r="B14" s="3" t="s">
        <v>19</v>
      </c>
      <c r="C14" s="10">
        <v>12</v>
      </c>
      <c r="D14" s="2" t="s">
        <v>30</v>
      </c>
      <c r="E14" s="15">
        <v>1.8115999999999999</v>
      </c>
      <c r="F14" s="4">
        <v>300</v>
      </c>
      <c r="G14" s="4"/>
      <c r="H14" s="4">
        <f t="shared" si="0"/>
        <v>300</v>
      </c>
      <c r="I14" s="4">
        <f t="shared" si="1"/>
        <v>543.48</v>
      </c>
      <c r="J14" s="4">
        <f t="shared" si="2"/>
        <v>0</v>
      </c>
    </row>
    <row r="15" spans="1:10" ht="120" x14ac:dyDescent="0.25">
      <c r="A15" s="7">
        <v>13</v>
      </c>
      <c r="B15" s="3" t="s">
        <v>20</v>
      </c>
      <c r="C15" s="10">
        <v>13</v>
      </c>
      <c r="D15" s="2" t="s">
        <v>30</v>
      </c>
      <c r="E15" s="15">
        <v>2.0574600000000003</v>
      </c>
      <c r="F15" s="4">
        <v>620</v>
      </c>
      <c r="G15" s="4"/>
      <c r="H15" s="4">
        <f t="shared" si="0"/>
        <v>620</v>
      </c>
      <c r="I15" s="4">
        <f t="shared" si="1"/>
        <v>1275.6252000000002</v>
      </c>
      <c r="J15" s="4">
        <f t="shared" si="2"/>
        <v>0</v>
      </c>
    </row>
    <row r="16" spans="1:10" ht="75" x14ac:dyDescent="0.25">
      <c r="A16" s="7">
        <v>14</v>
      </c>
      <c r="B16" s="3" t="s">
        <v>21</v>
      </c>
      <c r="C16" s="10">
        <v>14</v>
      </c>
      <c r="D16" s="2" t="s">
        <v>30</v>
      </c>
      <c r="E16" s="15">
        <v>49.172000000000004</v>
      </c>
      <c r="F16" s="4">
        <v>6</v>
      </c>
      <c r="G16" s="4"/>
      <c r="H16" s="4">
        <f t="shared" si="0"/>
        <v>6</v>
      </c>
      <c r="I16" s="4">
        <f t="shared" si="1"/>
        <v>295.03200000000004</v>
      </c>
      <c r="J16" s="4">
        <f t="shared" si="2"/>
        <v>0</v>
      </c>
    </row>
    <row r="17" spans="1:11" ht="75" x14ac:dyDescent="0.25">
      <c r="A17" s="12">
        <v>15</v>
      </c>
      <c r="B17" s="3" t="s">
        <v>22</v>
      </c>
      <c r="C17" s="10">
        <v>15</v>
      </c>
      <c r="D17" s="2" t="s">
        <v>31</v>
      </c>
      <c r="E17" s="16">
        <v>5.2360000000000004E-2</v>
      </c>
      <c r="F17" s="4">
        <v>40000</v>
      </c>
      <c r="G17" s="4"/>
      <c r="H17" s="4">
        <f t="shared" si="0"/>
        <v>40000</v>
      </c>
      <c r="I17" s="4">
        <f t="shared" si="1"/>
        <v>2094.4</v>
      </c>
      <c r="J17" s="4">
        <f t="shared" si="2"/>
        <v>0</v>
      </c>
    </row>
    <row r="18" spans="1:11" ht="75" x14ac:dyDescent="0.25">
      <c r="A18" s="7">
        <v>16</v>
      </c>
      <c r="B18" s="3" t="s">
        <v>23</v>
      </c>
      <c r="C18" s="10">
        <v>16</v>
      </c>
      <c r="D18" s="2" t="s">
        <v>30</v>
      </c>
      <c r="E18" s="15">
        <v>6.2111999999999998</v>
      </c>
      <c r="F18" s="4">
        <v>116</v>
      </c>
      <c r="G18" s="4">
        <v>110</v>
      </c>
      <c r="H18" s="4">
        <f t="shared" si="0"/>
        <v>226</v>
      </c>
      <c r="I18" s="4">
        <f t="shared" si="1"/>
        <v>720.49919999999997</v>
      </c>
      <c r="J18" s="4">
        <f t="shared" si="2"/>
        <v>683.23199999999997</v>
      </c>
    </row>
    <row r="19" spans="1:11" ht="75" x14ac:dyDescent="0.25">
      <c r="A19" s="7">
        <v>17</v>
      </c>
      <c r="B19" s="3" t="s">
        <v>24</v>
      </c>
      <c r="C19" s="10">
        <v>17</v>
      </c>
      <c r="D19" s="2" t="s">
        <v>30</v>
      </c>
      <c r="E19" s="15">
        <v>4.5289999999999999</v>
      </c>
      <c r="F19" s="4">
        <v>200</v>
      </c>
      <c r="G19" s="4"/>
      <c r="H19" s="4">
        <f t="shared" si="0"/>
        <v>200</v>
      </c>
      <c r="I19" s="4">
        <f t="shared" si="1"/>
        <v>905.8</v>
      </c>
      <c r="J19" s="4">
        <f t="shared" si="2"/>
        <v>0</v>
      </c>
    </row>
    <row r="20" spans="1:11" ht="75" x14ac:dyDescent="0.25">
      <c r="A20" s="7">
        <v>18</v>
      </c>
      <c r="B20" s="3" t="s">
        <v>25</v>
      </c>
      <c r="C20" s="10">
        <v>18</v>
      </c>
      <c r="D20" s="2" t="s">
        <v>30</v>
      </c>
      <c r="E20" s="15">
        <v>10.481400000000001</v>
      </c>
      <c r="F20" s="4">
        <v>100</v>
      </c>
      <c r="G20" s="4">
        <v>20</v>
      </c>
      <c r="H20" s="4">
        <f t="shared" si="0"/>
        <v>120</v>
      </c>
      <c r="I20" s="4">
        <f t="shared" si="1"/>
        <v>1048.1400000000001</v>
      </c>
      <c r="J20" s="4">
        <f t="shared" si="2"/>
        <v>209.62800000000001</v>
      </c>
    </row>
    <row r="21" spans="1:11" ht="30" x14ac:dyDescent="0.25">
      <c r="A21" s="7">
        <v>19</v>
      </c>
      <c r="B21" s="3" t="s">
        <v>26</v>
      </c>
      <c r="C21" s="10">
        <v>19</v>
      </c>
      <c r="D21" s="2" t="s">
        <v>30</v>
      </c>
      <c r="E21" s="15">
        <v>14.868060000000002</v>
      </c>
      <c r="F21" s="4">
        <v>100</v>
      </c>
      <c r="G21" s="4">
        <v>90</v>
      </c>
      <c r="H21" s="4">
        <f t="shared" si="0"/>
        <v>190</v>
      </c>
      <c r="I21" s="4">
        <f t="shared" si="1"/>
        <v>1486.8060000000003</v>
      </c>
      <c r="J21" s="4">
        <f t="shared" si="2"/>
        <v>1338.1254000000001</v>
      </c>
    </row>
    <row r="22" spans="1:11" ht="75" x14ac:dyDescent="0.25">
      <c r="A22" s="7">
        <v>20</v>
      </c>
      <c r="B22" s="3" t="s">
        <v>27</v>
      </c>
      <c r="C22" s="10">
        <v>20</v>
      </c>
      <c r="D22" s="2" t="s">
        <v>31</v>
      </c>
      <c r="E22" s="16">
        <v>8.7482000000000004E-2</v>
      </c>
      <c r="F22" s="4">
        <v>8000</v>
      </c>
      <c r="G22" s="4"/>
      <c r="H22" s="4">
        <f t="shared" si="0"/>
        <v>8000</v>
      </c>
      <c r="I22" s="4">
        <f t="shared" si="1"/>
        <v>699.85599999999999</v>
      </c>
      <c r="J22" s="4">
        <f t="shared" si="2"/>
        <v>0</v>
      </c>
    </row>
    <row r="23" spans="1:11" ht="120" x14ac:dyDescent="0.25">
      <c r="A23" s="7">
        <v>22</v>
      </c>
      <c r="B23" s="3" t="s">
        <v>28</v>
      </c>
      <c r="C23" s="10">
        <v>22</v>
      </c>
      <c r="D23" s="2" t="s">
        <v>32</v>
      </c>
      <c r="E23" s="16">
        <v>3.9440000000000003E-2</v>
      </c>
      <c r="F23" s="4">
        <v>10000</v>
      </c>
      <c r="G23" s="4"/>
      <c r="H23" s="4">
        <f t="shared" si="0"/>
        <v>10000</v>
      </c>
      <c r="I23" s="4">
        <f t="shared" si="1"/>
        <v>394.40000000000003</v>
      </c>
      <c r="J23" s="4">
        <f t="shared" si="2"/>
        <v>0</v>
      </c>
    </row>
    <row r="24" spans="1:11" ht="60" x14ac:dyDescent="0.25">
      <c r="A24" s="7">
        <v>23</v>
      </c>
      <c r="B24" s="3" t="s">
        <v>29</v>
      </c>
      <c r="C24" s="10">
        <v>23</v>
      </c>
      <c r="D24" s="2" t="s">
        <v>33</v>
      </c>
      <c r="E24" s="14">
        <v>15</v>
      </c>
      <c r="F24" s="4">
        <v>3</v>
      </c>
      <c r="G24" s="4"/>
      <c r="H24" s="4">
        <f t="shared" si="0"/>
        <v>3</v>
      </c>
      <c r="I24" s="4">
        <f t="shared" si="1"/>
        <v>45</v>
      </c>
      <c r="J24" s="4">
        <f t="shared" si="2"/>
        <v>0</v>
      </c>
    </row>
    <row r="25" spans="1:11" x14ac:dyDescent="0.25">
      <c r="H25" s="4"/>
      <c r="I25" s="4"/>
      <c r="J25" s="20">
        <f>I25*2</f>
        <v>0</v>
      </c>
    </row>
    <row r="26" spans="1:11" x14ac:dyDescent="0.25">
      <c r="F26" s="19"/>
      <c r="G26" s="21" t="s">
        <v>38</v>
      </c>
      <c r="H26" s="22"/>
      <c r="I26" s="26">
        <f>SUM(I3:I24)</f>
        <v>137047.60700000002</v>
      </c>
      <c r="J26" s="26">
        <f>SUM(J3:J24)</f>
        <v>7030.3953999999994</v>
      </c>
    </row>
    <row r="27" spans="1:11" x14ac:dyDescent="0.25">
      <c r="B27" s="1" t="s">
        <v>42</v>
      </c>
      <c r="G27" s="23" t="s">
        <v>39</v>
      </c>
      <c r="H27" s="24"/>
      <c r="I27" s="27">
        <f>I26*2</f>
        <v>274095.21400000004</v>
      </c>
      <c r="J27" s="27">
        <f>J26*2</f>
        <v>14060.790799999999</v>
      </c>
      <c r="K27" s="27">
        <f>I27+J27</f>
        <v>288156.00480000005</v>
      </c>
    </row>
  </sheetData>
  <mergeCells count="2">
    <mergeCell ref="G26:H26"/>
    <mergeCell ref="G27:H27"/>
  </mergeCells>
  <pageMargins left="0.23622047244094491" right="0.23622047244094491" top="0.74803149606299213" bottom="0.74803149606299213" header="0.31496062992125984" footer="0.31496062992125984"/>
  <pageSetup paperSize="8" scale="78" fitToHeight="1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2022-12-23T08:03:56Z</dcterms:modified>
</cp:coreProperties>
</file>